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66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'Sheet1'!$A$1:$K$47</definedName>
  </definedNames>
  <calcPr fullCalcOnLoad="1"/>
</workbook>
</file>

<file path=xl/comments1.xml><?xml version="1.0" encoding="utf-8"?>
<comments xmlns="http://schemas.openxmlformats.org/spreadsheetml/2006/main">
  <authors>
    <author>Vickey Cliborne</author>
  </authors>
  <commentList>
    <comment ref="I5" authorId="0">
      <text>
        <r>
          <rPr>
            <b/>
            <sz val="8"/>
            <rFont val="Tahoma"/>
            <family val="2"/>
          </rPr>
          <t>Cliborne:</t>
        </r>
        <r>
          <rPr>
            <sz val="8"/>
            <rFont val="Tahoma"/>
            <family val="2"/>
          </rPr>
          <t xml:space="preserve">
Change Formula</t>
        </r>
      </text>
    </comment>
    <comment ref="I14" authorId="0">
      <text>
        <r>
          <rPr>
            <b/>
            <sz val="8"/>
            <rFont val="Tahoma"/>
            <family val="2"/>
          </rPr>
          <t>Cliborne:</t>
        </r>
        <r>
          <rPr>
            <sz val="8"/>
            <rFont val="Tahoma"/>
            <family val="2"/>
          </rPr>
          <t xml:space="preserve">
Change formula</t>
        </r>
      </text>
    </comment>
  </commentList>
</comments>
</file>

<file path=xl/sharedStrings.xml><?xml version="1.0" encoding="utf-8"?>
<sst xmlns="http://schemas.openxmlformats.org/spreadsheetml/2006/main" count="139" uniqueCount="75">
  <si>
    <t>Length (NM)=</t>
  </si>
  <si>
    <t>HCP</t>
  </si>
  <si>
    <t>Corrected</t>
  </si>
  <si>
    <t>Elapsed</t>
  </si>
  <si>
    <t>Allowance</t>
  </si>
  <si>
    <t>Time</t>
  </si>
  <si>
    <t>Skipper</t>
  </si>
  <si>
    <t>Handicap</t>
  </si>
  <si>
    <t>Time Hr</t>
  </si>
  <si>
    <t>Min</t>
  </si>
  <si>
    <t>Sec</t>
  </si>
  <si>
    <t>Time(Min)</t>
  </si>
  <si>
    <t>(Min)</t>
  </si>
  <si>
    <t xml:space="preserve"> (Min)</t>
  </si>
  <si>
    <t>Finish</t>
  </si>
  <si>
    <t>Breckenridge</t>
  </si>
  <si>
    <t>Cliborne</t>
  </si>
  <si>
    <t>DeMestro</t>
  </si>
  <si>
    <t>Oginz</t>
  </si>
  <si>
    <t>Theis</t>
  </si>
  <si>
    <t>Whitt</t>
  </si>
  <si>
    <t>Perdue</t>
  </si>
  <si>
    <t xml:space="preserve"> </t>
  </si>
  <si>
    <t>Fleet I</t>
  </si>
  <si>
    <t>Fleet II</t>
  </si>
  <si>
    <t>Fleet III</t>
  </si>
  <si>
    <t>Triska</t>
  </si>
  <si>
    <t>Sweet</t>
  </si>
  <si>
    <t xml:space="preserve">Boe </t>
  </si>
  <si>
    <t>Gietl</t>
  </si>
  <si>
    <t>Runyan</t>
  </si>
  <si>
    <t>Gearhart</t>
  </si>
  <si>
    <t xml:space="preserve">McGuire </t>
  </si>
  <si>
    <t>Shaffer</t>
  </si>
  <si>
    <t>Hull</t>
  </si>
  <si>
    <t>Spin ?</t>
  </si>
  <si>
    <t>y</t>
  </si>
  <si>
    <t>Short</t>
  </si>
  <si>
    <t>n</t>
  </si>
  <si>
    <t>Mariners Cup</t>
  </si>
  <si>
    <t>Race 1</t>
  </si>
  <si>
    <t>Committee -Phillip Koopman  Grizetti  Price</t>
  </si>
  <si>
    <t>Maloney</t>
  </si>
  <si>
    <t>Boat</t>
  </si>
  <si>
    <t>Rattle &amp; Hum</t>
  </si>
  <si>
    <t>Bandit</t>
  </si>
  <si>
    <t>Boogie Board</t>
  </si>
  <si>
    <t>Panacea</t>
  </si>
  <si>
    <t>Little Wing</t>
  </si>
  <si>
    <t>More Mischief</t>
  </si>
  <si>
    <t>Moonbird</t>
  </si>
  <si>
    <t>Destiny</t>
  </si>
  <si>
    <t>Gotcha</t>
  </si>
  <si>
    <t>Audacious</t>
  </si>
  <si>
    <t>Orion</t>
  </si>
  <si>
    <t>Gurnica</t>
  </si>
  <si>
    <t>Fools Game</t>
  </si>
  <si>
    <t>Te Aroha</t>
  </si>
  <si>
    <t>Shocking</t>
  </si>
  <si>
    <t>Unwind</t>
  </si>
  <si>
    <t>Tiger Eye</t>
  </si>
  <si>
    <t>Grogan</t>
  </si>
  <si>
    <t>Twinkle</t>
  </si>
  <si>
    <t>Alarming</t>
  </si>
  <si>
    <t>Miss Virginia</t>
  </si>
  <si>
    <t>Majical</t>
  </si>
  <si>
    <t>Shraw</t>
  </si>
  <si>
    <t>Second Wind</t>
  </si>
  <si>
    <t xml:space="preserve">  </t>
  </si>
  <si>
    <t>Swart</t>
  </si>
  <si>
    <t xml:space="preserve">DNF </t>
  </si>
  <si>
    <t>Uhl</t>
  </si>
  <si>
    <t>NO Name</t>
  </si>
  <si>
    <t>DNF</t>
  </si>
  <si>
    <t>Witten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</si>
</sst>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 horizontal="left"/>
    </xf>
    <xf numFmtId="14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0" borderId="0" xfId="0" applyNumberFormat="1" applyAlignment="1">
      <alignment/>
    </xf>
    <xf numFmtId="0" fontId="1" fillId="0" borderId="17" xfId="0" applyFont="1" applyBorder="1" applyAlignment="1">
      <alignment horizontal="center"/>
    </xf>
    <xf numFmtId="14" fontId="1" fillId="0" borderId="13" xfId="0" applyNumberFormat="1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abSelected="1" zoomScalePageLayoutView="0" workbookViewId="0" topLeftCell="A1">
      <pane xSplit="14955" topLeftCell="O1" activePane="topLeft" state="split"/>
      <selection pane="topLeft" activeCell="B40" sqref="B40"/>
      <selection pane="topRight" activeCell="O14" sqref="O14"/>
    </sheetView>
  </sheetViews>
  <sheetFormatPr defaultColWidth="9.140625" defaultRowHeight="12.75"/>
  <cols>
    <col min="1" max="1" width="11.8515625" style="0" bestFit="1" customWidth="1"/>
    <col min="2" max="2" width="11.8515625" style="0" customWidth="1"/>
    <col min="3" max="3" width="10.140625" style="0" bestFit="1" customWidth="1"/>
    <col min="9" max="9" width="10.57421875" style="0" bestFit="1" customWidth="1"/>
    <col min="10" max="10" width="9.8515625" style="0" bestFit="1" customWidth="1"/>
  </cols>
  <sheetData>
    <row r="1" ht="12.75">
      <c r="A1" t="s">
        <v>39</v>
      </c>
    </row>
    <row r="2" spans="1:11" ht="12.75">
      <c r="A2" s="23" t="s">
        <v>40</v>
      </c>
      <c r="B2" s="36"/>
      <c r="C2" s="24">
        <v>40481</v>
      </c>
      <c r="D2" s="24"/>
      <c r="E2" s="6"/>
      <c r="F2" s="29" t="s">
        <v>41</v>
      </c>
      <c r="G2" s="7"/>
      <c r="H2" s="7"/>
      <c r="I2" s="7"/>
      <c r="J2" s="7"/>
      <c r="K2" s="8"/>
    </row>
    <row r="3" spans="1:12" ht="12.75">
      <c r="A3" s="9" t="s">
        <v>23</v>
      </c>
      <c r="B3" s="37"/>
      <c r="C3" s="10"/>
      <c r="D3" s="10"/>
      <c r="E3" s="11" t="s">
        <v>0</v>
      </c>
      <c r="F3" s="12">
        <v>4.16</v>
      </c>
      <c r="G3" s="13"/>
      <c r="H3" s="13"/>
      <c r="I3" s="13" t="s">
        <v>1</v>
      </c>
      <c r="J3" s="13" t="s">
        <v>2</v>
      </c>
      <c r="K3" s="14"/>
      <c r="L3" s="22"/>
    </row>
    <row r="4" spans="1:11" ht="12.75">
      <c r="A4" s="15"/>
      <c r="B4" s="13"/>
      <c r="C4" s="13"/>
      <c r="D4" s="13"/>
      <c r="E4" s="13"/>
      <c r="F4" s="13"/>
      <c r="G4" s="13"/>
      <c r="H4" s="13" t="s">
        <v>3</v>
      </c>
      <c r="I4" s="13" t="s">
        <v>4</v>
      </c>
      <c r="J4" s="13" t="s">
        <v>5</v>
      </c>
      <c r="K4" s="14"/>
    </row>
    <row r="5" spans="1:11" ht="12.75">
      <c r="A5" s="16" t="s">
        <v>6</v>
      </c>
      <c r="B5" s="17" t="s">
        <v>43</v>
      </c>
      <c r="C5" s="17" t="s">
        <v>7</v>
      </c>
      <c r="D5" s="17" t="s">
        <v>35</v>
      </c>
      <c r="E5" s="1" t="s">
        <v>8</v>
      </c>
      <c r="F5" s="2" t="s">
        <v>9</v>
      </c>
      <c r="G5" s="3" t="s">
        <v>10</v>
      </c>
      <c r="H5" s="17" t="s">
        <v>11</v>
      </c>
      <c r="I5" s="17" t="s">
        <v>12</v>
      </c>
      <c r="J5" s="17" t="s">
        <v>13</v>
      </c>
      <c r="K5" s="18" t="s">
        <v>14</v>
      </c>
    </row>
    <row r="6" spans="1:16" ht="12.75">
      <c r="A6" s="19" t="s">
        <v>16</v>
      </c>
      <c r="B6" s="20" t="s">
        <v>45</v>
      </c>
      <c r="C6" s="20">
        <v>170</v>
      </c>
      <c r="D6" s="4" t="s">
        <v>36</v>
      </c>
      <c r="E6" s="20">
        <v>1</v>
      </c>
      <c r="F6" s="20">
        <v>0</v>
      </c>
      <c r="G6" s="20">
        <v>26</v>
      </c>
      <c r="H6" s="12">
        <f>E6*60+F6+G6/60</f>
        <v>60.43333333333333</v>
      </c>
      <c r="I6" s="12">
        <f>$F$3/60*C6</f>
        <v>11.786666666666665</v>
      </c>
      <c r="J6" s="12">
        <f>H6-I6</f>
        <v>48.64666666666666</v>
      </c>
      <c r="K6" s="21">
        <v>1</v>
      </c>
      <c r="N6" s="12"/>
      <c r="O6" s="12"/>
      <c r="P6" s="12"/>
    </row>
    <row r="7" spans="1:16" ht="12.75">
      <c r="A7" s="25" t="s">
        <v>42</v>
      </c>
      <c r="B7" s="4" t="s">
        <v>46</v>
      </c>
      <c r="C7" s="4">
        <v>170</v>
      </c>
      <c r="D7" s="4" t="s">
        <v>36</v>
      </c>
      <c r="E7" s="20">
        <v>1</v>
      </c>
      <c r="F7" s="20">
        <v>7</v>
      </c>
      <c r="G7" s="20">
        <v>43</v>
      </c>
      <c r="H7" s="12">
        <f>E7*60+F7+G7/60</f>
        <v>67.71666666666667</v>
      </c>
      <c r="I7" s="12">
        <f>$F$3/60*C7</f>
        <v>11.786666666666665</v>
      </c>
      <c r="J7" s="12">
        <f>H7-I7</f>
        <v>55.93000000000001</v>
      </c>
      <c r="K7" s="34">
        <v>3</v>
      </c>
      <c r="N7" s="5"/>
      <c r="O7" s="12"/>
      <c r="P7" s="12"/>
    </row>
    <row r="8" spans="1:11" ht="12.75">
      <c r="A8" s="4" t="s">
        <v>33</v>
      </c>
      <c r="B8" s="4" t="s">
        <v>47</v>
      </c>
      <c r="C8" s="4">
        <v>171</v>
      </c>
      <c r="D8" s="4" t="s">
        <v>36</v>
      </c>
      <c r="E8" s="4">
        <v>1</v>
      </c>
      <c r="F8" s="4">
        <v>8</v>
      </c>
      <c r="G8" s="4">
        <v>26</v>
      </c>
      <c r="H8" s="12">
        <f>E8*60+F8+G8/60</f>
        <v>68.43333333333334</v>
      </c>
      <c r="I8" s="12">
        <f>$F$3/60*C8</f>
        <v>11.856</v>
      </c>
      <c r="J8" s="12">
        <f>H8-I8</f>
        <v>56.577333333333335</v>
      </c>
      <c r="K8" s="34">
        <v>4</v>
      </c>
    </row>
    <row r="9" spans="1:11" ht="12.75">
      <c r="A9" s="25" t="s">
        <v>29</v>
      </c>
      <c r="B9" s="4" t="s">
        <v>44</v>
      </c>
      <c r="C9" s="4">
        <v>80</v>
      </c>
      <c r="D9" s="4" t="s">
        <v>36</v>
      </c>
      <c r="E9" s="4">
        <v>0</v>
      </c>
      <c r="F9" s="4">
        <v>56</v>
      </c>
      <c r="G9" s="4">
        <v>30</v>
      </c>
      <c r="H9" s="12">
        <f>E9*60+F9+G9/60</f>
        <v>56.5</v>
      </c>
      <c r="I9" s="12">
        <f>$F$3/60*C9</f>
        <v>5.546666666666667</v>
      </c>
      <c r="J9" s="12">
        <f>H9-I9</f>
        <v>50.95333333333333</v>
      </c>
      <c r="K9" s="34">
        <v>2</v>
      </c>
    </row>
    <row r="10" spans="1:16" ht="12.75">
      <c r="A10" s="4" t="s">
        <v>22</v>
      </c>
      <c r="B10" s="4"/>
      <c r="C10" s="4" t="s">
        <v>22</v>
      </c>
      <c r="D10" s="4"/>
      <c r="E10" s="4"/>
      <c r="F10" s="4"/>
      <c r="G10" s="4"/>
      <c r="H10" s="5" t="s">
        <v>68</v>
      </c>
      <c r="I10" s="12" t="s">
        <v>22</v>
      </c>
      <c r="J10" s="12" t="s">
        <v>22</v>
      </c>
      <c r="K10" s="34"/>
      <c r="N10" s="5"/>
      <c r="O10" s="12"/>
      <c r="P10" s="12"/>
    </row>
    <row r="11" spans="1:11" ht="12.75">
      <c r="A11" s="23" t="s">
        <v>40</v>
      </c>
      <c r="B11" s="36"/>
      <c r="C11" s="24">
        <v>40481</v>
      </c>
      <c r="D11" s="24"/>
      <c r="E11" s="6"/>
      <c r="F11" s="6"/>
      <c r="G11" s="7"/>
      <c r="H11" s="7"/>
      <c r="I11" s="7"/>
      <c r="J11" s="7"/>
      <c r="K11" s="8"/>
    </row>
    <row r="12" spans="1:11" ht="12.75">
      <c r="A12" s="9" t="s">
        <v>24</v>
      </c>
      <c r="B12" s="37"/>
      <c r="C12" s="10"/>
      <c r="D12" s="10"/>
      <c r="E12" s="11" t="s">
        <v>0</v>
      </c>
      <c r="F12" s="20">
        <v>4.16</v>
      </c>
      <c r="G12" s="13"/>
      <c r="H12" s="13"/>
      <c r="I12" s="13" t="s">
        <v>1</v>
      </c>
      <c r="J12" s="13" t="s">
        <v>2</v>
      </c>
      <c r="K12" s="14"/>
    </row>
    <row r="13" spans="1:11" ht="12.75">
      <c r="A13" s="15"/>
      <c r="B13" s="13"/>
      <c r="C13" s="13"/>
      <c r="D13" s="13"/>
      <c r="E13" s="13"/>
      <c r="F13" s="13"/>
      <c r="G13" s="13"/>
      <c r="H13" s="13" t="s">
        <v>3</v>
      </c>
      <c r="I13" s="13" t="s">
        <v>4</v>
      </c>
      <c r="J13" s="13" t="s">
        <v>5</v>
      </c>
      <c r="K13" s="14"/>
    </row>
    <row r="14" spans="1:11" ht="12.75">
      <c r="A14" s="16" t="s">
        <v>6</v>
      </c>
      <c r="B14" s="17"/>
      <c r="C14" s="17" t="s">
        <v>7</v>
      </c>
      <c r="D14" s="17" t="s">
        <v>35</v>
      </c>
      <c r="E14" s="1" t="s">
        <v>8</v>
      </c>
      <c r="F14" s="2" t="s">
        <v>9</v>
      </c>
      <c r="G14" s="3" t="s">
        <v>10</v>
      </c>
      <c r="H14" s="17" t="s">
        <v>11</v>
      </c>
      <c r="I14" s="17" t="s">
        <v>12</v>
      </c>
      <c r="J14" s="17" t="s">
        <v>13</v>
      </c>
      <c r="K14" s="18" t="s">
        <v>14</v>
      </c>
    </row>
    <row r="15" spans="1:11" ht="12.75">
      <c r="A15" s="16"/>
      <c r="B15" s="17"/>
      <c r="C15" s="17"/>
      <c r="D15" s="17"/>
      <c r="E15" s="20"/>
      <c r="F15" s="17"/>
      <c r="G15" s="17"/>
      <c r="H15" s="17"/>
      <c r="I15" s="17"/>
      <c r="J15" s="17"/>
      <c r="K15" s="18"/>
    </row>
    <row r="16" spans="1:11" ht="12.75">
      <c r="A16" s="30" t="s">
        <v>32</v>
      </c>
      <c r="B16" s="38" t="s">
        <v>50</v>
      </c>
      <c r="C16" s="4">
        <v>207</v>
      </c>
      <c r="D16" s="4" t="s">
        <v>36</v>
      </c>
      <c r="E16" s="33">
        <v>1</v>
      </c>
      <c r="F16" s="4">
        <v>9</v>
      </c>
      <c r="G16" s="4">
        <v>45</v>
      </c>
      <c r="H16" s="5">
        <f>E16*60+F16+G16/60</f>
        <v>69.75</v>
      </c>
      <c r="I16" s="12">
        <f aca="true" t="shared" si="0" ref="I16:I27">$F$12/60*C16</f>
        <v>14.351999999999999</v>
      </c>
      <c r="J16" s="12">
        <f aca="true" t="shared" si="1" ref="J16:J21">H16-I16</f>
        <v>55.398</v>
      </c>
      <c r="K16" s="21">
        <v>1</v>
      </c>
    </row>
    <row r="17" spans="1:11" ht="12.75">
      <c r="A17" s="19" t="s">
        <v>19</v>
      </c>
      <c r="B17" s="20" t="s">
        <v>52</v>
      </c>
      <c r="C17" s="20">
        <v>207</v>
      </c>
      <c r="D17" s="20" t="s">
        <v>36</v>
      </c>
      <c r="E17" s="20" t="s">
        <v>68</v>
      </c>
      <c r="F17" s="20" t="s">
        <v>22</v>
      </c>
      <c r="G17" s="20" t="s">
        <v>22</v>
      </c>
      <c r="H17" s="5" t="s">
        <v>70</v>
      </c>
      <c r="I17" s="12">
        <f t="shared" si="0"/>
        <v>14.351999999999999</v>
      </c>
      <c r="J17" s="12" t="s">
        <v>22</v>
      </c>
      <c r="K17" s="21" t="s">
        <v>70</v>
      </c>
    </row>
    <row r="18" spans="1:11" ht="12.75">
      <c r="A18" s="19" t="s">
        <v>15</v>
      </c>
      <c r="B18" s="20" t="s">
        <v>59</v>
      </c>
      <c r="C18" s="20">
        <v>223</v>
      </c>
      <c r="D18" s="4" t="s">
        <v>38</v>
      </c>
      <c r="E18" s="20">
        <v>1</v>
      </c>
      <c r="F18" s="20">
        <v>11</v>
      </c>
      <c r="G18" s="20">
        <v>46</v>
      </c>
      <c r="H18" s="5">
        <f aca="true" t="shared" si="2" ref="H18:H27">E18*60+F18+G18/60</f>
        <v>71.76666666666667</v>
      </c>
      <c r="I18" s="12">
        <f t="shared" si="0"/>
        <v>15.461333333333332</v>
      </c>
      <c r="J18" s="12">
        <f t="shared" si="1"/>
        <v>56.30533333333334</v>
      </c>
      <c r="K18" s="21">
        <v>2</v>
      </c>
    </row>
    <row r="19" spans="1:11" ht="12.75">
      <c r="A19" s="30" t="s">
        <v>30</v>
      </c>
      <c r="B19" s="38" t="s">
        <v>53</v>
      </c>
      <c r="C19" s="4">
        <v>223</v>
      </c>
      <c r="D19" s="4" t="s">
        <v>38</v>
      </c>
      <c r="E19" s="33">
        <v>1</v>
      </c>
      <c r="F19" s="4">
        <v>16</v>
      </c>
      <c r="G19" s="4">
        <v>12</v>
      </c>
      <c r="H19" s="5">
        <f t="shared" si="2"/>
        <v>76.2</v>
      </c>
      <c r="I19" s="12">
        <f t="shared" si="0"/>
        <v>15.461333333333332</v>
      </c>
      <c r="J19" s="12">
        <f t="shared" si="1"/>
        <v>60.738666666666674</v>
      </c>
      <c r="K19" s="21">
        <v>4</v>
      </c>
    </row>
    <row r="20" spans="1:11" ht="12.75">
      <c r="A20" s="30" t="s">
        <v>31</v>
      </c>
      <c r="B20" s="38" t="s">
        <v>49</v>
      </c>
      <c r="C20" s="4">
        <v>210</v>
      </c>
      <c r="D20" s="4" t="s">
        <v>38</v>
      </c>
      <c r="E20" s="33">
        <v>1</v>
      </c>
      <c r="F20" s="4">
        <v>21</v>
      </c>
      <c r="G20" s="4">
        <v>7</v>
      </c>
      <c r="H20" s="5">
        <f t="shared" si="2"/>
        <v>81.11666666666666</v>
      </c>
      <c r="I20" s="12">
        <f t="shared" si="0"/>
        <v>14.559999999999999</v>
      </c>
      <c r="J20" s="12">
        <f t="shared" si="1"/>
        <v>66.55666666666666</v>
      </c>
      <c r="K20" s="34">
        <v>10</v>
      </c>
    </row>
    <row r="21" spans="1:11" ht="12.75">
      <c r="A21" s="30" t="s">
        <v>27</v>
      </c>
      <c r="B21" s="38" t="s">
        <v>54</v>
      </c>
      <c r="C21" s="4">
        <v>237</v>
      </c>
      <c r="D21" s="4" t="s">
        <v>38</v>
      </c>
      <c r="E21" s="33">
        <v>1</v>
      </c>
      <c r="F21" s="4">
        <v>20</v>
      </c>
      <c r="G21" s="4">
        <v>6</v>
      </c>
      <c r="H21" s="5">
        <f t="shared" si="2"/>
        <v>80.1</v>
      </c>
      <c r="I21" s="12">
        <f t="shared" si="0"/>
        <v>16.432</v>
      </c>
      <c r="J21" s="12">
        <f t="shared" si="1"/>
        <v>63.66799999999999</v>
      </c>
      <c r="K21" s="21">
        <v>8</v>
      </c>
    </row>
    <row r="22" spans="1:11" ht="12.75">
      <c r="A22" s="26" t="s">
        <v>20</v>
      </c>
      <c r="B22" s="38" t="s">
        <v>51</v>
      </c>
      <c r="C22" s="4">
        <v>223</v>
      </c>
      <c r="D22" s="4" t="s">
        <v>38</v>
      </c>
      <c r="E22" s="33">
        <v>1</v>
      </c>
      <c r="F22" s="4">
        <v>16</v>
      </c>
      <c r="G22" s="4">
        <v>4</v>
      </c>
      <c r="H22" s="5">
        <f t="shared" si="2"/>
        <v>76.06666666666666</v>
      </c>
      <c r="I22" s="12">
        <f t="shared" si="0"/>
        <v>15.461333333333332</v>
      </c>
      <c r="J22" s="12">
        <f aca="true" t="shared" si="3" ref="J22:J27">H22-I22</f>
        <v>60.605333333333334</v>
      </c>
      <c r="K22" s="21">
        <v>3</v>
      </c>
    </row>
    <row r="23" spans="1:11" ht="12.75">
      <c r="A23" s="30" t="s">
        <v>26</v>
      </c>
      <c r="B23" s="38" t="s">
        <v>55</v>
      </c>
      <c r="C23" s="4">
        <v>204</v>
      </c>
      <c r="D23" s="4" t="s">
        <v>38</v>
      </c>
      <c r="E23" s="33">
        <v>1</v>
      </c>
      <c r="F23" s="4">
        <v>17</v>
      </c>
      <c r="G23" s="4">
        <v>34</v>
      </c>
      <c r="H23" s="5">
        <f t="shared" si="2"/>
        <v>77.56666666666666</v>
      </c>
      <c r="I23" s="12">
        <f t="shared" si="0"/>
        <v>14.144</v>
      </c>
      <c r="J23" s="12">
        <f t="shared" si="3"/>
        <v>63.422666666666665</v>
      </c>
      <c r="K23" s="21">
        <v>7</v>
      </c>
    </row>
    <row r="24" spans="1:11" ht="12.75">
      <c r="A24" s="30" t="s">
        <v>34</v>
      </c>
      <c r="B24" s="38" t="s">
        <v>56</v>
      </c>
      <c r="C24" s="4">
        <v>213</v>
      </c>
      <c r="D24" s="4" t="s">
        <v>36</v>
      </c>
      <c r="E24" s="33">
        <v>1</v>
      </c>
      <c r="F24" s="4">
        <v>16</v>
      </c>
      <c r="G24" s="4">
        <v>49</v>
      </c>
      <c r="H24" s="5">
        <f t="shared" si="2"/>
        <v>76.81666666666666</v>
      </c>
      <c r="I24" s="12">
        <f t="shared" si="0"/>
        <v>14.767999999999999</v>
      </c>
      <c r="J24" s="12">
        <f t="shared" si="3"/>
        <v>62.04866666666666</v>
      </c>
      <c r="K24" s="21">
        <v>6</v>
      </c>
    </row>
    <row r="25" spans="1:11" ht="12.75">
      <c r="A25" s="30" t="s">
        <v>37</v>
      </c>
      <c r="B25" s="38" t="s">
        <v>57</v>
      </c>
      <c r="C25" s="4">
        <v>210</v>
      </c>
      <c r="D25" s="4" t="s">
        <v>38</v>
      </c>
      <c r="E25" s="33">
        <v>1</v>
      </c>
      <c r="F25" s="4">
        <v>31</v>
      </c>
      <c r="G25" s="4">
        <v>46</v>
      </c>
      <c r="H25" s="5">
        <f t="shared" si="2"/>
        <v>91.76666666666667</v>
      </c>
      <c r="I25" s="12">
        <f t="shared" si="0"/>
        <v>14.559999999999999</v>
      </c>
      <c r="J25" s="12">
        <f t="shared" si="3"/>
        <v>77.20666666666666</v>
      </c>
      <c r="K25" s="34">
        <v>11</v>
      </c>
    </row>
    <row r="26" spans="1:11" ht="12.75">
      <c r="A26" s="30" t="s">
        <v>69</v>
      </c>
      <c r="B26" s="38" t="s">
        <v>58</v>
      </c>
      <c r="C26" s="4">
        <v>186</v>
      </c>
      <c r="D26" s="4" t="s">
        <v>36</v>
      </c>
      <c r="E26" s="33">
        <v>1</v>
      </c>
      <c r="F26" s="4">
        <v>19</v>
      </c>
      <c r="G26" s="4">
        <v>6</v>
      </c>
      <c r="H26" s="5">
        <f t="shared" si="2"/>
        <v>79.1</v>
      </c>
      <c r="I26" s="12">
        <f t="shared" si="0"/>
        <v>12.895999999999999</v>
      </c>
      <c r="J26" s="12">
        <f t="shared" si="3"/>
        <v>66.204</v>
      </c>
      <c r="K26" s="21">
        <v>9</v>
      </c>
    </row>
    <row r="27" spans="1:11" ht="12.75">
      <c r="A27" s="35" t="s">
        <v>17</v>
      </c>
      <c r="B27" s="35" t="s">
        <v>48</v>
      </c>
      <c r="C27" s="35">
        <v>182</v>
      </c>
      <c r="D27" s="35" t="s">
        <v>38</v>
      </c>
      <c r="E27" s="35">
        <v>1</v>
      </c>
      <c r="F27" s="35">
        <v>14</v>
      </c>
      <c r="G27" s="35">
        <v>32</v>
      </c>
      <c r="H27" s="5">
        <f t="shared" si="2"/>
        <v>74.53333333333333</v>
      </c>
      <c r="I27" s="12">
        <f t="shared" si="0"/>
        <v>12.618666666666666</v>
      </c>
      <c r="J27" s="12">
        <f t="shared" si="3"/>
        <v>61.91466666666666</v>
      </c>
      <c r="K27" s="35">
        <v>5</v>
      </c>
    </row>
    <row r="28" spans="1:11" ht="12.75">
      <c r="A28" s="26"/>
      <c r="B28" s="39"/>
      <c r="C28" s="4"/>
      <c r="D28" s="4"/>
      <c r="E28" s="33"/>
      <c r="F28" s="4"/>
      <c r="G28" s="4"/>
      <c r="H28" s="5"/>
      <c r="I28" s="12"/>
      <c r="J28" s="12"/>
      <c r="K28" s="21"/>
    </row>
    <row r="29" spans="1:11" ht="12.75">
      <c r="A29" s="26"/>
      <c r="B29" s="39"/>
      <c r="C29" s="4"/>
      <c r="D29" s="4"/>
      <c r="E29" s="33"/>
      <c r="F29" s="4"/>
      <c r="G29" s="4"/>
      <c r="H29" s="5"/>
      <c r="I29" s="5"/>
      <c r="J29" s="5"/>
      <c r="K29" s="21"/>
    </row>
    <row r="30" spans="1:11" ht="12.75">
      <c r="A30" s="23" t="s">
        <v>40</v>
      </c>
      <c r="B30" s="36"/>
      <c r="C30" s="24">
        <v>40481</v>
      </c>
      <c r="D30" s="24"/>
      <c r="E30" s="6"/>
      <c r="F30" s="6"/>
      <c r="G30" s="7"/>
      <c r="H30" s="7"/>
      <c r="I30" s="7"/>
      <c r="J30" s="7"/>
      <c r="K30" s="8"/>
    </row>
    <row r="31" spans="1:11" ht="12.75">
      <c r="A31" s="9" t="s">
        <v>25</v>
      </c>
      <c r="B31" s="37"/>
      <c r="C31" s="10"/>
      <c r="D31" s="10"/>
      <c r="E31" s="11" t="s">
        <v>0</v>
      </c>
      <c r="F31" s="12">
        <v>2.08</v>
      </c>
      <c r="G31" s="13"/>
      <c r="H31" s="13"/>
      <c r="I31" s="13" t="s">
        <v>1</v>
      </c>
      <c r="J31" s="13" t="s">
        <v>2</v>
      </c>
      <c r="K31" s="14"/>
    </row>
    <row r="32" spans="1:18" ht="12.75">
      <c r="A32" s="15"/>
      <c r="B32" s="13"/>
      <c r="C32" s="13"/>
      <c r="D32" s="13"/>
      <c r="E32" s="13"/>
      <c r="F32" s="13"/>
      <c r="G32" s="13"/>
      <c r="H32" s="13" t="s">
        <v>3</v>
      </c>
      <c r="I32" s="13" t="s">
        <v>4</v>
      </c>
      <c r="J32" s="13" t="s">
        <v>5</v>
      </c>
      <c r="K32" s="14"/>
      <c r="P32" s="12"/>
      <c r="Q32" s="12"/>
      <c r="R32" s="12"/>
    </row>
    <row r="33" spans="1:11" ht="12.75">
      <c r="A33" s="16" t="s">
        <v>6</v>
      </c>
      <c r="B33" s="17"/>
      <c r="C33" s="17" t="s">
        <v>7</v>
      </c>
      <c r="D33" s="17" t="s">
        <v>35</v>
      </c>
      <c r="E33" s="1" t="s">
        <v>8</v>
      </c>
      <c r="F33" s="2" t="s">
        <v>9</v>
      </c>
      <c r="G33" s="3" t="s">
        <v>10</v>
      </c>
      <c r="H33" s="17" t="s">
        <v>11</v>
      </c>
      <c r="I33" s="17" t="s">
        <v>12</v>
      </c>
      <c r="J33" s="17" t="s">
        <v>13</v>
      </c>
      <c r="K33" s="18" t="s">
        <v>14</v>
      </c>
    </row>
    <row r="34" spans="1:11" ht="12.75">
      <c r="A34" s="26"/>
      <c r="B34" s="39"/>
      <c r="C34" s="4"/>
      <c r="D34" s="4"/>
      <c r="E34" s="33"/>
      <c r="F34" s="4"/>
      <c r="G34" s="4"/>
      <c r="H34" s="5"/>
      <c r="I34" s="5"/>
      <c r="J34" s="5"/>
      <c r="K34" s="21"/>
    </row>
    <row r="35" spans="1:11" ht="12.75">
      <c r="A35" s="19" t="s">
        <v>18</v>
      </c>
      <c r="B35" s="20" t="s">
        <v>63</v>
      </c>
      <c r="C35" s="20">
        <v>204</v>
      </c>
      <c r="D35" s="20" t="s">
        <v>38</v>
      </c>
      <c r="E35" s="20">
        <v>0</v>
      </c>
      <c r="F35" s="20">
        <v>52</v>
      </c>
      <c r="G35" s="20">
        <v>30</v>
      </c>
      <c r="H35" s="12">
        <f aca="true" t="shared" si="4" ref="H35:H40">E35*60+F35+G35/60</f>
        <v>52.5</v>
      </c>
      <c r="I35" s="12">
        <f aca="true" t="shared" si="5" ref="I35:I41">$F$31/60*C35</f>
        <v>7.072</v>
      </c>
      <c r="J35" s="12">
        <f aca="true" t="shared" si="6" ref="J35:J40">H35-I35</f>
        <v>45.428</v>
      </c>
      <c r="K35" s="21">
        <v>4</v>
      </c>
    </row>
    <row r="36" spans="1:11" ht="12.75">
      <c r="A36" s="30" t="s">
        <v>61</v>
      </c>
      <c r="B36" s="38" t="s">
        <v>62</v>
      </c>
      <c r="C36" s="4">
        <v>258</v>
      </c>
      <c r="D36" s="4" t="s">
        <v>38</v>
      </c>
      <c r="E36" s="33">
        <v>0</v>
      </c>
      <c r="F36" s="4">
        <v>51</v>
      </c>
      <c r="G36" s="4">
        <v>2</v>
      </c>
      <c r="H36" s="12">
        <f t="shared" si="4"/>
        <v>51.03333333333333</v>
      </c>
      <c r="I36" s="12">
        <f t="shared" si="5"/>
        <v>8.943999999999999</v>
      </c>
      <c r="J36" s="12">
        <f t="shared" si="6"/>
        <v>42.08933333333333</v>
      </c>
      <c r="K36" s="21">
        <v>1</v>
      </c>
    </row>
    <row r="37" spans="1:18" ht="12.75">
      <c r="A37" s="28" t="s">
        <v>21</v>
      </c>
      <c r="B37" s="40" t="s">
        <v>64</v>
      </c>
      <c r="C37" s="20">
        <v>261</v>
      </c>
      <c r="D37" s="20" t="s">
        <v>38</v>
      </c>
      <c r="E37" s="27">
        <v>0</v>
      </c>
      <c r="F37" s="20">
        <v>52</v>
      </c>
      <c r="G37" s="20">
        <v>5</v>
      </c>
      <c r="H37" s="12">
        <f t="shared" si="4"/>
        <v>52.083333333333336</v>
      </c>
      <c r="I37" s="12">
        <f t="shared" si="5"/>
        <v>9.048</v>
      </c>
      <c r="J37" s="12">
        <f t="shared" si="6"/>
        <v>43.035333333333334</v>
      </c>
      <c r="K37" s="21">
        <v>2</v>
      </c>
      <c r="P37" s="12"/>
      <c r="Q37" s="12"/>
      <c r="R37" s="12"/>
    </row>
    <row r="38" spans="1:11" ht="12.75">
      <c r="A38" s="31" t="s">
        <v>28</v>
      </c>
      <c r="B38" s="40" t="s">
        <v>60</v>
      </c>
      <c r="C38" s="20">
        <v>243</v>
      </c>
      <c r="D38" s="20" t="s">
        <v>36</v>
      </c>
      <c r="E38" s="20">
        <v>0</v>
      </c>
      <c r="F38" s="20">
        <v>57</v>
      </c>
      <c r="G38" s="20">
        <v>48</v>
      </c>
      <c r="H38" s="12">
        <f t="shared" si="4"/>
        <v>57.8</v>
      </c>
      <c r="I38" s="12">
        <f t="shared" si="5"/>
        <v>8.424</v>
      </c>
      <c r="J38" s="12">
        <f t="shared" si="6"/>
        <v>49.376</v>
      </c>
      <c r="K38" s="21">
        <v>5</v>
      </c>
    </row>
    <row r="39" spans="1:11" ht="12.75">
      <c r="A39" s="25" t="s">
        <v>66</v>
      </c>
      <c r="B39" s="4" t="s">
        <v>67</v>
      </c>
      <c r="C39" s="4">
        <v>255</v>
      </c>
      <c r="D39" s="4" t="s">
        <v>38</v>
      </c>
      <c r="E39" s="4">
        <v>1</v>
      </c>
      <c r="F39" s="4">
        <v>0</v>
      </c>
      <c r="G39" s="4">
        <v>46</v>
      </c>
      <c r="H39" s="12">
        <f t="shared" si="4"/>
        <v>60.766666666666666</v>
      </c>
      <c r="I39" s="12">
        <f t="shared" si="5"/>
        <v>8.84</v>
      </c>
      <c r="J39" s="12">
        <f t="shared" si="6"/>
        <v>51.92666666666666</v>
      </c>
      <c r="K39" s="34">
        <v>6</v>
      </c>
    </row>
    <row r="40" spans="1:11" ht="12.75">
      <c r="A40" s="19" t="s">
        <v>74</v>
      </c>
      <c r="B40" s="20" t="s">
        <v>65</v>
      </c>
      <c r="C40" s="20">
        <v>233</v>
      </c>
      <c r="D40" s="20" t="s">
        <v>38</v>
      </c>
      <c r="E40" s="32">
        <v>0</v>
      </c>
      <c r="F40" s="20">
        <v>51</v>
      </c>
      <c r="G40" s="20">
        <v>15</v>
      </c>
      <c r="H40" s="12">
        <f t="shared" si="4"/>
        <v>51.25</v>
      </c>
      <c r="I40" s="12">
        <f t="shared" si="5"/>
        <v>8.077333333333334</v>
      </c>
      <c r="J40" s="12">
        <f t="shared" si="6"/>
        <v>43.172666666666665</v>
      </c>
      <c r="K40" s="21">
        <v>3</v>
      </c>
    </row>
    <row r="41" spans="1:16" ht="12.75">
      <c r="A41" s="31" t="s">
        <v>71</v>
      </c>
      <c r="B41" s="40" t="s">
        <v>72</v>
      </c>
      <c r="C41" s="20">
        <v>241</v>
      </c>
      <c r="D41" s="20" t="s">
        <v>38</v>
      </c>
      <c r="E41" s="20">
        <v>0</v>
      </c>
      <c r="F41" s="20">
        <v>0</v>
      </c>
      <c r="G41" s="20">
        <v>0</v>
      </c>
      <c r="H41" s="12">
        <f>E41*60+F41+G41/60</f>
        <v>0</v>
      </c>
      <c r="I41" s="12">
        <f t="shared" si="5"/>
        <v>8.354666666666667</v>
      </c>
      <c r="J41" s="12" t="s">
        <v>22</v>
      </c>
      <c r="K41" s="21" t="s">
        <v>73</v>
      </c>
      <c r="N41" s="12"/>
      <c r="O41" s="12"/>
      <c r="P41" s="12"/>
    </row>
    <row r="42" spans="1:10" ht="12.75">
      <c r="A42" s="4"/>
      <c r="B42" s="4"/>
      <c r="C42" s="4"/>
      <c r="H42" s="12"/>
      <c r="I42" s="12"/>
      <c r="J42" s="12"/>
    </row>
    <row r="43" spans="1:10" ht="12.75">
      <c r="A43" s="4"/>
      <c r="B43" s="4"/>
      <c r="C43" s="4"/>
      <c r="H43" s="12"/>
      <c r="I43" s="12"/>
      <c r="J43" s="12"/>
    </row>
    <row r="44" spans="1:4" ht="12.75">
      <c r="A44" s="4"/>
      <c r="B44" s="4"/>
      <c r="C44" s="22"/>
      <c r="D44" s="22"/>
    </row>
  </sheetData>
  <sheetProtection/>
  <printOptions horizontalCentered="1"/>
  <pageMargins left="0.5" right="0.5" top="0.25" bottom="0.25" header="0.5" footer="0.5"/>
  <pageSetup horizontalDpi="300" verticalDpi="300" orientation="landscape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Bunny</cp:lastModifiedBy>
  <cp:lastPrinted>2010-11-01T19:00:48Z</cp:lastPrinted>
  <dcterms:created xsi:type="dcterms:W3CDTF">2006-04-10T00:19:48Z</dcterms:created>
  <dcterms:modified xsi:type="dcterms:W3CDTF">2010-11-02T00:48:10Z</dcterms:modified>
  <cp:category/>
  <cp:version/>
  <cp:contentType/>
  <cp:contentStatus/>
</cp:coreProperties>
</file>